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442817 MANT EQUIP APA LAB FAR_2026\ESBORRANY\3. PCAP\Annexos ACTUALITZATS\Annexos complimentar\"/>
    </mc:Choice>
  </mc:AlternateContent>
  <bookViews>
    <workbookView xWindow="0" yWindow="0" windowWidth="16875" windowHeight="7425"/>
  </bookViews>
  <sheets>
    <sheet name="LOT 13" sheetId="1" r:id="rId1"/>
  </sheets>
  <definedNames>
    <definedName name="_xlnm.Print_Area" localSheetId="0">'LOT 13'!$A$1:$H$19</definedName>
    <definedName name="_xlnm.Print_Titles" localSheetId="0">'LOT 13'!$1:$19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6" i="1" l="1"/>
  <c r="N17" i="1" s="1"/>
  <c r="L16" i="1"/>
  <c r="L17" i="1" s="1"/>
  <c r="J16" i="1"/>
  <c r="J17" i="1" s="1"/>
  <c r="H16" i="1"/>
  <c r="H17" i="1" s="1"/>
  <c r="C20" i="1" l="1"/>
</calcChain>
</file>

<file path=xl/sharedStrings.xml><?xml version="1.0" encoding="utf-8"?>
<sst xmlns="http://schemas.openxmlformats.org/spreadsheetml/2006/main" count="31" uniqueCount="25">
  <si>
    <t>MODEL OFERTA ECONÒMICA. LOT 13 EXPEDIENT : CSE/AH02/1101442817/26/PO</t>
  </si>
  <si>
    <t>Dades empresa licitadora</t>
  </si>
  <si>
    <t>NOM:</t>
  </si>
  <si>
    <t>NIF:</t>
  </si>
  <si>
    <t>Equip</t>
  </si>
  <si>
    <t>Model</t>
  </si>
  <si>
    <t>ICS</t>
  </si>
  <si>
    <t>Serie</t>
  </si>
  <si>
    <t>Inici Contracte</t>
  </si>
  <si>
    <t>Import màxim 2026 s/IVA</t>
  </si>
  <si>
    <t>Import ofertat 2026 s/IVA</t>
  </si>
  <si>
    <t>Import màxim 2027 s/IVA</t>
  </si>
  <si>
    <t>Import ofertat 2027 s/IVA</t>
  </si>
  <si>
    <t>Import màxim 2028 s/IVA</t>
  </si>
  <si>
    <t>Import ofertat 2028 s/IVA</t>
  </si>
  <si>
    <t>Import màxim 2029 s/IVA</t>
  </si>
  <si>
    <t>Import ofertat 2029 s/IVA</t>
  </si>
  <si>
    <t>EXTRACTOR A.N.</t>
  </si>
  <si>
    <t>MAGCORE SUPER</t>
  </si>
  <si>
    <t>D007720259</t>
  </si>
  <si>
    <t>PCR DIGITAL</t>
  </si>
  <si>
    <t>QIACUITYONE</t>
  </si>
  <si>
    <t>Subtotal</t>
  </si>
  <si>
    <t>TOTAL</t>
  </si>
  <si>
    <t>TOTAL s/IVA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</si>
</sst>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E4BC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0" borderId="0" xfId="0" applyFont="1"/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0" xfId="0" applyFont="1"/>
    <xf numFmtId="0" fontId="4" fillId="3" borderId="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wrapText="1"/>
    </xf>
    <xf numFmtId="0" fontId="5" fillId="0" borderId="7" xfId="0" applyFont="1" applyBorder="1" applyAlignment="1">
      <alignment vertical="top" wrapText="1"/>
    </xf>
    <xf numFmtId="14" fontId="0" fillId="0" borderId="7" xfId="0" applyNumberFormat="1" applyBorder="1"/>
    <xf numFmtId="0" fontId="5" fillId="0" borderId="7" xfId="0" applyFont="1" applyBorder="1" applyAlignment="1">
      <alignment horizontal="left" vertical="top" wrapText="1"/>
    </xf>
    <xf numFmtId="0" fontId="6" fillId="0" borderId="7" xfId="0" applyFont="1" applyBorder="1"/>
    <xf numFmtId="0" fontId="6" fillId="0" borderId="9" xfId="0" applyFont="1" applyBorder="1"/>
    <xf numFmtId="8" fontId="6" fillId="5" borderId="10" xfId="0" applyNumberFormat="1" applyFont="1" applyFill="1" applyBorder="1"/>
    <xf numFmtId="0" fontId="3" fillId="6" borderId="7" xfId="0" applyFont="1" applyFill="1" applyBorder="1"/>
    <xf numFmtId="8" fontId="3" fillId="6" borderId="7" xfId="0" applyNumberFormat="1" applyFont="1" applyFill="1" applyBorder="1"/>
    <xf numFmtId="8" fontId="6" fillId="0" borderId="7" xfId="0" applyNumberFormat="1" applyFont="1" applyBorder="1" applyAlignment="1"/>
    <xf numFmtId="0" fontId="3" fillId="2" borderId="0" xfId="0" applyFont="1" applyFill="1" applyAlignment="1">
      <alignment horizontal="left"/>
    </xf>
    <xf numFmtId="4" fontId="6" fillId="5" borderId="8" xfId="0" applyNumberFormat="1" applyFont="1" applyFill="1" applyBorder="1" applyProtection="1">
      <protection locked="0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7" borderId="3" xfId="0" applyFont="1" applyFill="1" applyBorder="1" applyAlignment="1" applyProtection="1">
      <alignment horizontal="center" vertical="center" wrapText="1"/>
      <protection locked="0"/>
    </xf>
    <xf numFmtId="0" fontId="1" fillId="7" borderId="5" xfId="0" applyFont="1" applyFill="1" applyBorder="1" applyAlignment="1" applyProtection="1">
      <alignment horizontal="center" vertical="center" wrapText="1"/>
      <protection locked="0"/>
    </xf>
    <xf numFmtId="0" fontId="1" fillId="7" borderId="6" xfId="0" applyFont="1" applyFill="1" applyBorder="1" applyAlignment="1" applyProtection="1">
      <alignment horizontal="center" vertical="center" wrapText="1"/>
      <protection locked="0"/>
    </xf>
    <xf numFmtId="4" fontId="0" fillId="7" borderId="7" xfId="0" applyNumberForma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95250</xdr:rowOff>
    </xdr:from>
    <xdr:to>
      <xdr:col>1</xdr:col>
      <xdr:colOff>1190625</xdr:colOff>
      <xdr:row>3</xdr:row>
      <xdr:rowOff>47625</xdr:rowOff>
    </xdr:to>
    <xdr:pic>
      <xdr:nvPicPr>
        <xdr:cNvPr id="4" name="Imat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95250"/>
          <a:ext cx="1704975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showGridLines="0" tabSelected="1" zoomScaleNormal="100" workbookViewId="0">
      <selection activeCell="F15" sqref="F15"/>
    </sheetView>
  </sheetViews>
  <sheetFormatPr defaultColWidth="0" defaultRowHeight="15" zeroHeight="1" x14ac:dyDescent="0.25"/>
  <cols>
    <col min="1" max="1" width="9.140625" customWidth="1"/>
    <col min="2" max="2" width="35.5703125" customWidth="1"/>
    <col min="3" max="3" width="22.42578125" customWidth="1"/>
    <col min="4" max="4" width="21.5703125" bestFit="1" customWidth="1"/>
    <col min="5" max="5" width="15.140625" customWidth="1"/>
    <col min="6" max="6" width="12.5703125" customWidth="1"/>
    <col min="7" max="7" width="15.7109375" bestFit="1" customWidth="1"/>
    <col min="8" max="8" width="16.140625" customWidth="1"/>
    <col min="9" max="9" width="15.7109375" bestFit="1" customWidth="1"/>
    <col min="10" max="10" width="16.140625" customWidth="1"/>
    <col min="11" max="11" width="15.7109375" bestFit="1" customWidth="1"/>
    <col min="12" max="12" width="16.140625" customWidth="1"/>
    <col min="13" max="13" width="15.7109375" bestFit="1" customWidth="1"/>
    <col min="14" max="14" width="16.140625" customWidth="1"/>
    <col min="15" max="15" width="7" customWidth="1"/>
    <col min="16" max="16384" width="9.140625" hidden="1"/>
  </cols>
  <sheetData>
    <row r="1" spans="1:14" x14ac:dyDescent="0.25"/>
    <row r="2" spans="1:14" x14ac:dyDescent="0.25"/>
    <row r="3" spans="1:14" x14ac:dyDescent="0.25"/>
    <row r="4" spans="1:14" x14ac:dyDescent="0.25"/>
    <row r="5" spans="1:14" ht="21" x14ac:dyDescent="0.35">
      <c r="A5" s="1" t="s">
        <v>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8.75" x14ac:dyDescent="0.3">
      <c r="A6" s="3"/>
    </row>
    <row r="7" spans="1:14" ht="18.75" x14ac:dyDescent="0.3">
      <c r="A7" s="3"/>
    </row>
    <row r="8" spans="1:14" ht="18.75" x14ac:dyDescent="0.3">
      <c r="A8" s="18" t="s">
        <v>1</v>
      </c>
      <c r="B8" s="18"/>
      <c r="C8" s="18"/>
    </row>
    <row r="9" spans="1:14" ht="19.5" thickBot="1" x14ac:dyDescent="0.35">
      <c r="A9" s="3"/>
    </row>
    <row r="10" spans="1:14" x14ac:dyDescent="0.25">
      <c r="A10" s="4" t="s">
        <v>2</v>
      </c>
      <c r="B10" s="20"/>
      <c r="C10" s="21"/>
    </row>
    <row r="11" spans="1:14" ht="15.75" thickBot="1" x14ac:dyDescent="0.3">
      <c r="A11" s="5" t="s">
        <v>3</v>
      </c>
      <c r="B11" s="22"/>
      <c r="C11" s="23"/>
    </row>
    <row r="12" spans="1:14" ht="18.75" x14ac:dyDescent="0.3">
      <c r="A12" s="3"/>
      <c r="B12" s="6"/>
    </row>
    <row r="13" spans="1:14" ht="30.75" x14ac:dyDescent="0.3">
      <c r="A13" s="3"/>
      <c r="B13" s="7" t="s">
        <v>4</v>
      </c>
      <c r="C13" s="7" t="s">
        <v>5</v>
      </c>
      <c r="D13" s="7" t="s">
        <v>6</v>
      </c>
      <c r="E13" s="7" t="s">
        <v>7</v>
      </c>
      <c r="F13" s="7" t="s">
        <v>8</v>
      </c>
      <c r="G13" s="8" t="s">
        <v>9</v>
      </c>
      <c r="H13" s="8" t="s">
        <v>10</v>
      </c>
      <c r="I13" s="8" t="s">
        <v>11</v>
      </c>
      <c r="J13" s="8" t="s">
        <v>12</v>
      </c>
      <c r="K13" s="8" t="s">
        <v>13</v>
      </c>
      <c r="L13" s="8" t="s">
        <v>14</v>
      </c>
      <c r="M13" s="8" t="s">
        <v>15</v>
      </c>
      <c r="N13" s="8" t="s">
        <v>16</v>
      </c>
    </row>
    <row r="14" spans="1:14" ht="18.75" x14ac:dyDescent="0.3">
      <c r="A14" s="3"/>
      <c r="B14" s="9" t="s">
        <v>17</v>
      </c>
      <c r="C14" s="9" t="s">
        <v>18</v>
      </c>
      <c r="D14" s="9">
        <v>157317</v>
      </c>
      <c r="E14" s="9" t="s">
        <v>19</v>
      </c>
      <c r="F14" s="10">
        <v>45748</v>
      </c>
      <c r="G14" s="17">
        <v>4486.34</v>
      </c>
      <c r="H14" s="24"/>
      <c r="I14" s="17">
        <v>5981.78</v>
      </c>
      <c r="J14" s="24"/>
      <c r="K14" s="17">
        <v>5981.78</v>
      </c>
      <c r="L14" s="24"/>
      <c r="M14" s="17">
        <v>5981.78</v>
      </c>
      <c r="N14" s="24"/>
    </row>
    <row r="15" spans="1:14" ht="18.75" x14ac:dyDescent="0.3">
      <c r="A15" s="3"/>
      <c r="B15" s="9" t="s">
        <v>20</v>
      </c>
      <c r="C15" s="9" t="s">
        <v>21</v>
      </c>
      <c r="D15" s="9">
        <v>167550</v>
      </c>
      <c r="E15" s="11">
        <v>2141</v>
      </c>
      <c r="F15" s="10">
        <v>45748</v>
      </c>
      <c r="G15" s="17">
        <v>6584.53</v>
      </c>
      <c r="H15" s="24"/>
      <c r="I15" s="17">
        <v>8779.3700000000008</v>
      </c>
      <c r="J15" s="24"/>
      <c r="K15" s="17">
        <v>8779.3700000000008</v>
      </c>
      <c r="L15" s="24"/>
      <c r="M15" s="17">
        <v>8779.3700000000008</v>
      </c>
      <c r="N15" s="24"/>
    </row>
    <row r="16" spans="1:14" ht="18.75" x14ac:dyDescent="0.3">
      <c r="A16" s="3"/>
      <c r="B16" s="6"/>
      <c r="G16" s="12" t="s">
        <v>22</v>
      </c>
      <c r="H16" s="19">
        <f>SUM(H6:H15)</f>
        <v>0</v>
      </c>
      <c r="I16" s="12" t="s">
        <v>22</v>
      </c>
      <c r="J16" s="19">
        <f>SUM(J6:J15)</f>
        <v>0</v>
      </c>
      <c r="K16" s="12" t="s">
        <v>22</v>
      </c>
      <c r="L16" s="19">
        <f>SUM(L6:L15)</f>
        <v>0</v>
      </c>
      <c r="M16" s="12" t="s">
        <v>22</v>
      </c>
      <c r="N16" s="19">
        <f>SUM(N6:N15)</f>
        <v>0</v>
      </c>
    </row>
    <row r="17" spans="1:14" ht="18.75" x14ac:dyDescent="0.3">
      <c r="A17" s="3"/>
      <c r="G17" s="13" t="s">
        <v>23</v>
      </c>
      <c r="H17" s="14">
        <f>H16</f>
        <v>0</v>
      </c>
      <c r="I17" s="13" t="s">
        <v>23</v>
      </c>
      <c r="J17" s="14">
        <f>J16</f>
        <v>0</v>
      </c>
      <c r="K17" s="13" t="s">
        <v>23</v>
      </c>
      <c r="L17" s="14">
        <f>L16</f>
        <v>0</v>
      </c>
      <c r="M17" s="13" t="s">
        <v>23</v>
      </c>
      <c r="N17" s="14">
        <f>N16</f>
        <v>0</v>
      </c>
    </row>
    <row r="18" spans="1:14" ht="18.75" x14ac:dyDescent="0.3">
      <c r="A18" s="3"/>
      <c r="B18" s="6"/>
    </row>
    <row r="19" spans="1:14" x14ac:dyDescent="0.25"/>
    <row r="20" spans="1:14" ht="18.75" x14ac:dyDescent="0.3">
      <c r="B20" s="15" t="s">
        <v>24</v>
      </c>
      <c r="C20" s="16">
        <f>H17+J17+L17+N17</f>
        <v>0</v>
      </c>
    </row>
    <row r="21" spans="1:14" x14ac:dyDescent="0.25"/>
    <row r="22" spans="1:14" hidden="1" x14ac:dyDescent="0.25"/>
    <row r="23" spans="1:14" hidden="1" x14ac:dyDescent="0.25"/>
  </sheetData>
  <sheetProtection algorithmName="SHA-512" hashValue="osCT+Ig1EfMJPyzGXs0mgJ30VUikf9N7rX99sdx+ZT0kJYCSncedWAk84U89FwKufNUU9zmD/kcUyJl4A+AkxA==" saltValue="D8vEI/dPmtezQzJZ8Zf2Ng==" spinCount="100000" sheet="1" objects="1" scenarios="1"/>
  <mergeCells count="3">
    <mergeCell ref="A8:C8"/>
    <mergeCell ref="B10:C10"/>
    <mergeCell ref="B11:C11"/>
  </mergeCells>
  <pageMargins left="1.299212598425197" right="0.70866141732283472" top="0.19685039370078741" bottom="0.39370078740157483" header="0.31496062992125984" footer="0.31496062992125984"/>
  <pageSetup paperSize="9" scale="4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observacionsSUM xmlns="6a9906d8-7354-4b2d-a694-b1e5ee9da8e0" xsi:nil="true"/>
    <OBSVESTATLICITACI_x00d3_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  <GestorCAD xmlns="6a9906d8-7354-4b2d-a694-b1e5ee9da8e0">
      <UserInfo>
        <DisplayName/>
        <AccountId xsi:nil="true"/>
        <AccountType/>
      </UserInfo>
    </GestorCAD>
    <N_x002e_COMANDA xmlns="6a9906d8-7354-4b2d-a694-b1e5ee9da8e0" xsi:nil="true"/>
    <Codimaterial xmlns="6a9906d8-7354-4b2d-a694-b1e5ee9da8e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6" ma:contentTypeDescription="Crea un document nou" ma:contentTypeScope="" ma:versionID="4811b52e9281d03cfef1e5212a3a4af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04fa651d14dfce6b63d016b2d5640f87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  <xsd:element ref="ns2:N_x002e_COMANDA" minOccurs="0"/>
                <xsd:element ref="ns2:Codimateria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Helena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_x002e_COMANDA" ma:index="30" nillable="true" ma:displayName="N. COMANDA" ma:decimals="0" ma:format="Dropdown" ma:internalName="N_x002e_COMANDA" ma:percentage="FALSE">
      <xsd:simpleType>
        <xsd:restriction base="dms:Number"/>
      </xsd:simpleType>
    </xsd:element>
    <xsd:element name="Codimaterial" ma:index="31" nillable="true" ma:displayName="Codi material" ma:format="Dropdown" ma:internalName="Codimateria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C783076-6B3E-43DA-ABC5-A4C35B93D415}">
  <ds:schemaRefs>
    <ds:schemaRef ds:uri="http://www.w3.org/XML/1998/namespace"/>
    <ds:schemaRef ds:uri="http://purl.org/dc/dcmitype/"/>
    <ds:schemaRef ds:uri="http://purl.org/dc/elements/1.1/"/>
    <ds:schemaRef ds:uri="6a9906d8-7354-4b2d-a694-b1e5ee9da8e0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e0ed6653-2567-4b65-ac99-fef63f114098"/>
  </ds:schemaRefs>
</ds:datastoreItem>
</file>

<file path=customXml/itemProps2.xml><?xml version="1.0" encoding="utf-8"?>
<ds:datastoreItem xmlns:ds="http://schemas.openxmlformats.org/officeDocument/2006/customXml" ds:itemID="{4B59CF5B-4AA8-4797-B05A-00AB8F7179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F26658-1497-4FD0-BCCB-E87FE18F51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LOT 13</vt:lpstr>
      <vt:lpstr>'LOT 13'!Àrea_d'impressió</vt:lpstr>
      <vt:lpstr>'LOT 13'!Títols_per_imprimir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Batlle Prats, Rosa maria</dc:creator>
  <cp:keywords/>
  <dc:description/>
  <cp:lastModifiedBy>Cidoncha Casillas, Esther</cp:lastModifiedBy>
  <cp:revision/>
  <dcterms:created xsi:type="dcterms:W3CDTF">2025-06-18T09:27:28Z</dcterms:created>
  <dcterms:modified xsi:type="dcterms:W3CDTF">2025-12-05T07:54:35Z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